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2"/>
  </bookViews>
  <sheets>
    <sheet name="ΘΕΩΡΗΤΙΚΗ" sheetId="1" r:id="rId1"/>
    <sheet name="ΘΕΤΙΚΗ" sheetId="2" r:id="rId2"/>
    <sheet name="ΤΕΧΝΟΛΟΓΙΚΗ2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<sst xmlns="http://schemas.openxmlformats.org/spreadsheetml/2006/main" count="91" uniqueCount="42">
  <si>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ΒΠ</t>
  </si>
  <si>
    <t>ΓΒΠ</t>
  </si>
  <si>
    <t xml:space="preserve"> </t>
  </si>
  <si>
    <t>ΒΙΟΛΟΓΙΑ (ΓΠ)</t>
  </si>
  <si>
    <t>ΙΣΤΟΡΙΑ (ΓΠ)</t>
  </si>
  <si>
    <t>ΦΥΣΙΚΗ (ΓΠ)</t>
  </si>
  <si>
    <t>ΜΑΘΗΜΑΤΙΚΑ (ΚΑΤ)</t>
  </si>
  <si>
    <t>ΦΥΣΙΚΗ (ΚΑΤ)</t>
  </si>
  <si>
    <t>ΑΝΑΠΤΥΞΗ ΕΦΑΡΜΟΓΩΝ</t>
  </si>
  <si>
    <t>ΜΑΘΗΜΑΤΙΚΑ ΚΑΙ ΣΤΟΙΧΕΙΑ ΣΤΑΤΙΣΤΙΚΗΣ</t>
  </si>
  <si>
    <t>ΑΡΧΕΣ ΟΡΓΑΝΩΣΗ &amp; ΔΙΟΙΚ ΕΠΙΧΕΙΡΗΣΕΩΝ</t>
  </si>
  <si>
    <t>ΑΡΧΕΣ ΟΙΚΟΝΟΜΙΚΗΣ ΘΕΩΡΙΑΣ</t>
  </si>
  <si>
    <t>ΝΕΟΛΛΗΝΙΚΗ ΛΟΓΟΤΕΧΝΙΑ (ΚΑΤ)</t>
  </si>
  <si>
    <t>ΛΑΤΙΝΙΚΑ(ΚΑΤ)</t>
  </si>
  <si>
    <t>ΝΕΟΛΛΗΝΙΚΗ ΓΛΩΣΣΑ</t>
  </si>
  <si>
    <t>ΒΙΟΛΟΓΙΑ (ΚΑΤ)</t>
  </si>
  <si>
    <t>ΧΗΜΕΙΑ (ΚΑΤ)</t>
  </si>
  <si>
    <t>ΝΕΟΛΛΗΝΙΚΗ ΓΛΩΣΣΑ (ΓΠ)</t>
  </si>
  <si>
    <t>ΠΕΔΙΟ 1</t>
  </si>
  <si>
    <t>ΠΕΔΙΟ 2</t>
  </si>
  <si>
    <t>ΠΕΔΙΟ 3</t>
  </si>
  <si>
    <t>ΠΕΔΙΟ 4</t>
  </si>
  <si>
    <t>ΠΕΔΙΟ 5</t>
  </si>
  <si>
    <t>ΘΕΤΙΚΩΝ ΕΠΙΣΤΗΜΩΝ</t>
  </si>
  <si>
    <t>ΤΕΧΝΟΛΟΓΙΚΩΝ ΕΠΙΣΤΗΜΩΝ</t>
  </si>
  <si>
    <t>ΕΠΙΣΤΗΜΩΝ ΥΓΕΙΑΣ</t>
  </si>
  <si>
    <t>ΕΠΙΣΤΗΜΩΝ ΟΙΚΟΝΟΜΙΑΣ ΚΑΙ ΔΙΟΙΚΗΣΗΣ</t>
  </si>
  <si>
    <t>ΑΝΘΡΩΠΙΣΤΙΚΩΝ ΝΟΜΙΚΩΝ ΚΑΙ ΚΟΙΝΩΝΙΚΩΝ ΕΠΙΣΤΗΜΩΝ</t>
  </si>
  <si>
    <t>ΘΕΩΡΗΤΙΚΗ</t>
  </si>
  <si>
    <t>ΘΕΤΙΚΗ</t>
  </si>
  <si>
    <t>ΤΕΧΝΟΛΟΓΙΚΗ 2</t>
  </si>
  <si>
    <t>Β.Π</t>
  </si>
  <si>
    <t>Βαθμος προσβασης</t>
  </si>
  <si>
    <t>Γενικός Βαθμος προσβασης</t>
  </si>
  <si>
    <t>ΑΡΧΑΙΑ ΕΛΛΗΝΙΚΑ (ΚΑΤ) (x1,3)</t>
  </si>
  <si>
    <t>ΙΣΤΟΡΙΑ (ΚΑΤ) (x0,9)</t>
  </si>
  <si>
    <t>ΘΕΤΙΚΩΝ ΕΠΙΣΤΗΜΩΝ (αντ:Μ&amp;ΣΣ-ΝΓ)</t>
  </si>
  <si>
    <t>ΕΠΙΣΤΗΜΩΝ ΥΓΕΙΑΣ (αντ:Β-ΝΓ)</t>
  </si>
  <si>
    <t>ΤΕΧΝΟΛΟΓΙΚΩΝ ΕΠΙΣΤΗΜΩΝ (αντ:Μ&amp;ΣΣ-ΝΓ)</t>
  </si>
  <si>
    <t>ΕΠΙΣΤΗΜΩΝ ΟΙΚΟΝΟΜΙΑΣ ΚΑΙ ΔΙΟΙΚΗΣΗΣ (Μ&amp;ΣΣ-ΑΟΘ)</t>
  </si>
  <si>
    <t>Καλοδήμος Δ.</t>
  </si>
  <si>
    <t>http://sep4u.gr/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</si>
</sst>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1">
    <font>
      <sz val="10"/>
      <name val="Arial Greek"/>
      <family val="0"/>
    </font>
    <font>
      <sz val="12"/>
      <name val="Arial Greek"/>
      <family val="0"/>
    </font>
    <font>
      <b/>
      <sz val="12"/>
      <color indexed="9"/>
      <name val="Arial Greek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Verdana"/>
      <family val="2"/>
    </font>
    <font>
      <b/>
      <u val="single"/>
      <sz val="14"/>
      <color indexed="12"/>
      <name val="Arial Greek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>
      <alignment/>
    </xf>
    <xf numFmtId="0" fontId="6" fillId="0" borderId="1" xfId="0" applyFont="1" applyBorder="1" applyAlignment="1" applyProtection="1">
      <alignment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 applyProtection="1">
      <alignment horizontal="right"/>
      <protection hidden="1"/>
    </xf>
    <xf numFmtId="3" fontId="4" fillId="0" borderId="1" xfId="0" applyNumberFormat="1" applyFont="1" applyBorder="1" applyAlignment="1" applyProtection="1">
      <alignment horizontal="center"/>
      <protection hidden="1"/>
    </xf>
    <xf numFmtId="3" fontId="4" fillId="0" borderId="1" xfId="0" applyNumberFormat="1" applyFont="1" applyBorder="1" applyAlignment="1" applyProtection="1">
      <alignment/>
      <protection hidden="1"/>
    </xf>
    <xf numFmtId="3" fontId="9" fillId="0" borderId="1" xfId="0" applyNumberFormat="1" applyFont="1" applyBorder="1" applyAlignment="1" applyProtection="1">
      <alignment horizontal="center"/>
      <protection hidden="1"/>
    </xf>
    <xf numFmtId="3" fontId="9" fillId="0" borderId="1" xfId="0" applyNumberFormat="1" applyFont="1" applyBorder="1" applyAlignment="1" applyProtection="1">
      <alignment/>
      <protection hidden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p4u.g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p4u.g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p4u.gr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29" sqref="B27:B29"/>
    </sheetView>
  </sheetViews>
  <sheetFormatPr defaultColWidth="9.00390625" defaultRowHeight="12.75"/>
  <cols>
    <col min="1" max="1" width="8.75390625" style="5" bestFit="1" customWidth="1"/>
    <col min="2" max="2" width="64.375" style="0" bestFit="1" customWidth="1"/>
    <col min="3" max="3" width="12.375" style="0" bestFit="1" customWidth="1"/>
  </cols>
  <sheetData>
    <row r="1" spans="1:3" ht="14.25">
      <c r="A1" s="24"/>
      <c r="B1" s="9"/>
      <c r="C1" s="9"/>
    </row>
    <row r="2" spans="1:3" ht="14.25">
      <c r="A2" s="19"/>
      <c r="B2" s="11" t="s">
        <v>28</v>
      </c>
      <c r="C2" s="10"/>
    </row>
    <row r="3" spans="1:3" ht="14.25">
      <c r="A3" s="19"/>
      <c r="B3" s="10"/>
      <c r="C3" s="19" t="s">
        <v>31</v>
      </c>
    </row>
    <row r="4" spans="1:3" ht="14.25">
      <c r="A4" s="8">
        <v>1</v>
      </c>
      <c r="B4" s="10" t="s">
        <v>34</v>
      </c>
      <c r="C4" s="12">
        <v>20</v>
      </c>
    </row>
    <row r="5" spans="1:3" ht="14.25">
      <c r="A5" s="8">
        <v>2</v>
      </c>
      <c r="B5" s="10" t="s">
        <v>35</v>
      </c>
      <c r="C5" s="12">
        <v>20</v>
      </c>
    </row>
    <row r="6" spans="1:3" ht="14.25">
      <c r="A6" s="8">
        <v>3</v>
      </c>
      <c r="B6" s="10" t="s">
        <v>12</v>
      </c>
      <c r="C6" s="12">
        <v>20</v>
      </c>
    </row>
    <row r="7" spans="1:3" ht="14.25">
      <c r="A7" s="8">
        <v>4</v>
      </c>
      <c r="B7" s="10" t="s">
        <v>13</v>
      </c>
      <c r="C7" s="12">
        <v>20</v>
      </c>
    </row>
    <row r="8" spans="1:3" ht="14.25">
      <c r="A8" s="8">
        <v>5</v>
      </c>
      <c r="B8" s="10" t="s">
        <v>17</v>
      </c>
      <c r="C8" s="12">
        <v>20</v>
      </c>
    </row>
    <row r="9" spans="1:3" ht="14.25">
      <c r="A9" s="30">
        <v>6</v>
      </c>
      <c r="B9" s="13" t="s">
        <v>9</v>
      </c>
      <c r="C9" s="14">
        <v>0</v>
      </c>
    </row>
    <row r="10" spans="1:3" ht="14.25">
      <c r="A10" s="30"/>
      <c r="B10" s="13" t="s">
        <v>3</v>
      </c>
      <c r="C10" s="14">
        <v>20</v>
      </c>
    </row>
    <row r="11" spans="1:3" ht="14.25">
      <c r="A11" s="30"/>
      <c r="B11" s="13" t="s">
        <v>4</v>
      </c>
      <c r="C11" s="14">
        <v>0</v>
      </c>
    </row>
    <row r="12" spans="1:3" ht="14.25">
      <c r="A12" s="30"/>
      <c r="B12" s="13" t="s">
        <v>5</v>
      </c>
      <c r="C12" s="14">
        <v>0</v>
      </c>
    </row>
    <row r="13" spans="1:3" ht="14.25">
      <c r="A13" s="8">
        <v>7</v>
      </c>
      <c r="B13" s="15" t="s">
        <v>11</v>
      </c>
      <c r="C13" s="16">
        <v>0</v>
      </c>
    </row>
    <row r="14" spans="1:3" ht="14.25">
      <c r="A14" s="8" t="s">
        <v>2</v>
      </c>
      <c r="B14" s="10"/>
      <c r="C14" s="10"/>
    </row>
    <row r="15" spans="1:3" ht="14.25">
      <c r="A15" s="8"/>
      <c r="B15" s="17" t="s">
        <v>1</v>
      </c>
      <c r="C15" s="18">
        <f>IF(C13&gt;0,(ROUND(SUM(C4:C13)/7,2)),(ROUND(SUM(C4:C12)/6,2)))</f>
        <v>20</v>
      </c>
    </row>
    <row r="16" spans="1:3" ht="14.25">
      <c r="A16" s="8"/>
      <c r="B16" s="10"/>
      <c r="C16" s="10"/>
    </row>
    <row r="17" spans="1:3" ht="14.25">
      <c r="A17" s="8" t="s">
        <v>18</v>
      </c>
      <c r="B17" s="21" t="s">
        <v>27</v>
      </c>
      <c r="C17" s="25">
        <f>C15*800+C4*130+C5*70</f>
        <v>20000</v>
      </c>
    </row>
    <row r="18" spans="1:3" ht="14.25">
      <c r="A18" s="8" t="s">
        <v>19</v>
      </c>
      <c r="B18" s="10" t="s">
        <v>36</v>
      </c>
      <c r="C18" s="25" t="str">
        <f>IF(C9=0,"OXI",C15*800+C9*90+C8*40)</f>
        <v>OXI</v>
      </c>
    </row>
    <row r="19" spans="1:3" ht="14.25">
      <c r="A19" s="8" t="s">
        <v>20</v>
      </c>
      <c r="B19" s="10" t="s">
        <v>37</v>
      </c>
      <c r="C19" s="25">
        <f>IF(C10=0,"OXI",C15*800+C10*90+C8*40)</f>
        <v>18600</v>
      </c>
    </row>
    <row r="20" spans="1:3" ht="14.25">
      <c r="A20" s="8" t="s">
        <v>21</v>
      </c>
      <c r="B20" s="10" t="s">
        <v>38</v>
      </c>
      <c r="C20" s="25" t="str">
        <f>IF(C9=0,"OXI",C15*800+C9*90+C5*40)</f>
        <v>OXI</v>
      </c>
    </row>
    <row r="21" spans="1:3" ht="14.25">
      <c r="A21" s="8" t="s">
        <v>22</v>
      </c>
      <c r="B21" s="10" t="s">
        <v>39</v>
      </c>
      <c r="C21" s="25" t="str">
        <f>IF(OR(C9=0,C13=0),"OXI",C15*800+C9*70+C13*130)</f>
        <v>OXI</v>
      </c>
    </row>
    <row r="22" spans="1:3" ht="14.25">
      <c r="A22" s="23"/>
      <c r="B22" s="9"/>
      <c r="C22" s="9"/>
    </row>
    <row r="23" spans="1:3" ht="14.25">
      <c r="A23" s="23"/>
      <c r="B23" s="9"/>
      <c r="C23" s="9"/>
    </row>
    <row r="24" spans="1:3" ht="14.25">
      <c r="A24" s="8" t="s">
        <v>31</v>
      </c>
      <c r="B24" s="10" t="s">
        <v>33</v>
      </c>
      <c r="C24" s="9"/>
    </row>
    <row r="25" spans="1:3" ht="14.25">
      <c r="A25" s="8" t="s">
        <v>1</v>
      </c>
      <c r="B25" s="10" t="s">
        <v>32</v>
      </c>
      <c r="C25" s="9"/>
    </row>
    <row r="26" spans="1:3" ht="14.25">
      <c r="A26" s="24"/>
      <c r="B26" s="9"/>
      <c r="C26" s="9"/>
    </row>
    <row r="27" spans="1:3" ht="18">
      <c r="A27" s="24"/>
      <c r="B27" s="33" t="s">
        <v>41</v>
      </c>
      <c r="C27" s="9"/>
    </row>
    <row r="29" ht="14.25">
      <c r="B29" s="32" t="s">
        <v>40</v>
      </c>
    </row>
  </sheetData>
  <sheetProtection password="CC2B" sheet="1" objects="1" scenarios="1"/>
  <mergeCells count="1">
    <mergeCell ref="A9:A12"/>
  </mergeCells>
  <hyperlinks>
    <hyperlink ref="B27" r:id="rId1" display="http://sep4u.gr/"/>
  </hyperlinks>
  <printOptions/>
  <pageMargins left="0.42" right="0.48" top="1" bottom="1" header="0.5" footer="0.5"/>
  <pageSetup horizontalDpi="200" verticalDpi="200" orientation="portrait" paperSize="9" r:id="rId2"/>
  <headerFooter alignWithMargins="0">
    <oddFooter>&amp;LΔΔΕ ΦΘΙΩΤΙΔΑΣ&amp;C&amp;D&amp;Rwww.didefth.gr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workbookViewId="0" topLeftCell="A1">
      <selection activeCell="B27" sqref="B27:B29"/>
    </sheetView>
  </sheetViews>
  <sheetFormatPr defaultColWidth="9.00390625" defaultRowHeight="12.75"/>
  <cols>
    <col min="1" max="1" width="8.75390625" style="9" bestFit="1" customWidth="1"/>
    <col min="2" max="2" width="65.375" style="9" bestFit="1" customWidth="1"/>
    <col min="3" max="3" width="9.125" style="9" bestFit="1" customWidth="1"/>
    <col min="4" max="16384" width="9.125" style="9" customWidth="1"/>
  </cols>
  <sheetData>
    <row r="2" spans="1:3" ht="14.25">
      <c r="A2" s="10"/>
      <c r="B2" s="11" t="s">
        <v>29</v>
      </c>
      <c r="C2" s="10"/>
    </row>
    <row r="3" spans="1:3" ht="14.25">
      <c r="A3" s="10"/>
      <c r="B3" s="10"/>
      <c r="C3" s="10" t="s">
        <v>31</v>
      </c>
    </row>
    <row r="4" spans="1:3" ht="14.25">
      <c r="A4" s="7">
        <v>1</v>
      </c>
      <c r="B4" s="10" t="s">
        <v>15</v>
      </c>
      <c r="C4" s="12">
        <v>20</v>
      </c>
    </row>
    <row r="5" spans="1:3" ht="14.25">
      <c r="A5" s="7">
        <v>2</v>
      </c>
      <c r="B5" s="10" t="s">
        <v>16</v>
      </c>
      <c r="C5" s="12">
        <v>20</v>
      </c>
    </row>
    <row r="6" spans="1:3" ht="14.25">
      <c r="A6" s="7">
        <v>3</v>
      </c>
      <c r="B6" s="10" t="s">
        <v>6</v>
      </c>
      <c r="C6" s="12">
        <v>20</v>
      </c>
    </row>
    <row r="7" spans="1:3" ht="14.25">
      <c r="A7" s="7">
        <v>4</v>
      </c>
      <c r="B7" s="10" t="s">
        <v>7</v>
      </c>
      <c r="C7" s="12">
        <v>20</v>
      </c>
    </row>
    <row r="8" spans="1:3" ht="14.25">
      <c r="A8" s="7">
        <v>5</v>
      </c>
      <c r="B8" s="10" t="s">
        <v>14</v>
      </c>
      <c r="C8" s="12">
        <v>20</v>
      </c>
    </row>
    <row r="9" spans="1:3" ht="14.25">
      <c r="A9" s="31">
        <v>6</v>
      </c>
      <c r="B9" s="13" t="s">
        <v>9</v>
      </c>
      <c r="C9" s="14">
        <v>20</v>
      </c>
    </row>
    <row r="10" spans="1:3" ht="14.25">
      <c r="A10" s="31"/>
      <c r="B10" s="13" t="s">
        <v>3</v>
      </c>
      <c r="C10" s="14">
        <v>0</v>
      </c>
    </row>
    <row r="11" spans="1:3" ht="14.25">
      <c r="A11" s="31"/>
      <c r="B11" s="13" t="s">
        <v>4</v>
      </c>
      <c r="C11" s="14">
        <v>0</v>
      </c>
    </row>
    <row r="12" spans="1:3" ht="14.25">
      <c r="A12" s="31"/>
      <c r="B12" s="13" t="s">
        <v>5</v>
      </c>
      <c r="C12" s="14">
        <v>0</v>
      </c>
    </row>
    <row r="13" spans="1:3" ht="14.25">
      <c r="A13" s="7">
        <v>7</v>
      </c>
      <c r="B13" s="15" t="s">
        <v>11</v>
      </c>
      <c r="C13" s="16">
        <v>20</v>
      </c>
    </row>
    <row r="14" spans="1:3" ht="14.25">
      <c r="A14" s="6" t="s">
        <v>2</v>
      </c>
      <c r="B14" s="10"/>
      <c r="C14" s="10"/>
    </row>
    <row r="15" spans="1:3" ht="14.25">
      <c r="A15" s="6"/>
      <c r="B15" s="17" t="s">
        <v>1</v>
      </c>
      <c r="C15" s="18">
        <f>IF(C13&gt;0,(ROUND(SUM(C4:C13)/7,2)),(ROUND(SUM(C4:C12)/6,2)))</f>
        <v>20</v>
      </c>
    </row>
    <row r="16" spans="1:3" ht="14.25">
      <c r="A16" s="6"/>
      <c r="B16" s="10"/>
      <c r="C16" s="10"/>
    </row>
    <row r="17" spans="1:3" ht="14.25">
      <c r="A17" s="8" t="s">
        <v>18</v>
      </c>
      <c r="B17" s="20" t="s">
        <v>27</v>
      </c>
      <c r="C17" s="26" t="str">
        <f>IF(C11=0,"OXI",C15*800+C8*90+C11*40)</f>
        <v>OXI</v>
      </c>
    </row>
    <row r="18" spans="1:3" ht="14.25">
      <c r="A18" s="8" t="s">
        <v>19</v>
      </c>
      <c r="B18" s="10" t="s">
        <v>23</v>
      </c>
      <c r="C18" s="27">
        <f>C15*800+C6*130+C7*70</f>
        <v>20000</v>
      </c>
    </row>
    <row r="19" spans="1:3" ht="14.25">
      <c r="A19" s="8" t="s">
        <v>20</v>
      </c>
      <c r="B19" s="21" t="s">
        <v>25</v>
      </c>
      <c r="C19" s="27">
        <f>C15*800+C4*130+C5*70</f>
        <v>20000</v>
      </c>
    </row>
    <row r="20" spans="1:3" ht="14.25">
      <c r="A20" s="8" t="s">
        <v>21</v>
      </c>
      <c r="B20" s="10" t="s">
        <v>24</v>
      </c>
      <c r="C20" s="27">
        <f>C15*800+C6*130+C7*70</f>
        <v>20000</v>
      </c>
    </row>
    <row r="21" spans="1:3" ht="14.25">
      <c r="A21" s="8" t="s">
        <v>22</v>
      </c>
      <c r="B21" s="10" t="s">
        <v>26</v>
      </c>
      <c r="C21" s="27">
        <f>IF(OR(C9=0,C13=0),"OXI",C15*800+C9*70+C13*130)</f>
        <v>20000</v>
      </c>
    </row>
    <row r="22" ht="14.25">
      <c r="A22" s="22"/>
    </row>
    <row r="23" spans="1:2" ht="14.25">
      <c r="A23" s="8" t="s">
        <v>31</v>
      </c>
      <c r="B23" s="10" t="s">
        <v>33</v>
      </c>
    </row>
    <row r="24" spans="1:2" ht="14.25">
      <c r="A24" s="8" t="s">
        <v>1</v>
      </c>
      <c r="B24" s="10" t="s">
        <v>32</v>
      </c>
    </row>
    <row r="27" ht="18">
      <c r="B27" s="33" t="s">
        <v>41</v>
      </c>
    </row>
    <row r="28" ht="14.25">
      <c r="B28"/>
    </row>
    <row r="29" ht="14.25">
      <c r="B29" s="32" t="s">
        <v>40</v>
      </c>
    </row>
  </sheetData>
  <sheetProtection password="CC2B" sheet="1" objects="1" scenarios="1"/>
  <mergeCells count="1">
    <mergeCell ref="A9:A12"/>
  </mergeCells>
  <hyperlinks>
    <hyperlink ref="B27" r:id="rId1" display="http://sep4u.gr/"/>
  </hyperlinks>
  <printOptions/>
  <pageMargins left="0.75" right="0.75" top="1" bottom="1" header="0.5" footer="0.5"/>
  <pageSetup horizontalDpi="600" verticalDpi="600" orientation="portrait" paperSize="9" r:id="rId2"/>
  <headerFooter alignWithMargins="0">
    <oddFooter>&amp;Lwww.didefth.gr&amp;C&amp;D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8.75390625" style="1" bestFit="1" customWidth="1"/>
    <col min="2" max="2" width="73.00390625" style="1" bestFit="1" customWidth="1"/>
    <col min="3" max="3" width="9.375" style="1" customWidth="1"/>
    <col min="4" max="4" width="9.125" style="1" customWidth="1"/>
    <col min="5" max="5" width="1.875" style="1" bestFit="1" customWidth="1"/>
    <col min="6" max="16384" width="9.125" style="1" customWidth="1"/>
  </cols>
  <sheetData>
    <row r="1" spans="1:3" ht="15">
      <c r="A1" s="9"/>
      <c r="B1" s="9"/>
      <c r="C1" s="9"/>
    </row>
    <row r="2" spans="1:5" ht="15.75">
      <c r="A2" s="6"/>
      <c r="B2" s="11" t="s">
        <v>30</v>
      </c>
      <c r="C2" s="10"/>
      <c r="E2" s="2" t="s">
        <v>2</v>
      </c>
    </row>
    <row r="3" spans="1:3" ht="15">
      <c r="A3" s="6"/>
      <c r="B3" s="10"/>
      <c r="C3" s="10" t="s">
        <v>0</v>
      </c>
    </row>
    <row r="4" spans="1:3" ht="15">
      <c r="A4" s="7">
        <v>1</v>
      </c>
      <c r="B4" s="10" t="s">
        <v>6</v>
      </c>
      <c r="C4" s="12">
        <v>20</v>
      </c>
    </row>
    <row r="5" spans="1:3" ht="15">
      <c r="A5" s="7">
        <v>2</v>
      </c>
      <c r="B5" s="10" t="s">
        <v>7</v>
      </c>
      <c r="C5" s="12">
        <v>20</v>
      </c>
    </row>
    <row r="6" spans="1:3" ht="15">
      <c r="A6" s="7">
        <v>3</v>
      </c>
      <c r="B6" s="10" t="s">
        <v>8</v>
      </c>
      <c r="C6" s="12">
        <v>20</v>
      </c>
    </row>
    <row r="7" spans="1:3" ht="15">
      <c r="A7" s="7">
        <v>4</v>
      </c>
      <c r="B7" s="10" t="s">
        <v>10</v>
      </c>
      <c r="C7" s="12">
        <v>20</v>
      </c>
    </row>
    <row r="8" spans="1:3" ht="15">
      <c r="A8" s="7">
        <v>5</v>
      </c>
      <c r="B8" s="10" t="s">
        <v>14</v>
      </c>
      <c r="C8" s="12">
        <v>20</v>
      </c>
    </row>
    <row r="9" spans="1:6" ht="15">
      <c r="A9" s="31">
        <v>6</v>
      </c>
      <c r="B9" s="13" t="s">
        <v>9</v>
      </c>
      <c r="C9" s="14">
        <v>0</v>
      </c>
      <c r="E9" s="3"/>
      <c r="F9" s="4"/>
    </row>
    <row r="10" spans="1:6" ht="15">
      <c r="A10" s="31"/>
      <c r="B10" s="13" t="s">
        <v>3</v>
      </c>
      <c r="C10" s="14">
        <v>20</v>
      </c>
      <c r="E10" s="3"/>
      <c r="F10" s="4"/>
    </row>
    <row r="11" spans="1:6" ht="15">
      <c r="A11" s="31"/>
      <c r="B11" s="13" t="s">
        <v>4</v>
      </c>
      <c r="C11" s="14">
        <v>0</v>
      </c>
      <c r="E11" s="3"/>
      <c r="F11" s="4"/>
    </row>
    <row r="12" spans="1:6" ht="15">
      <c r="A12" s="31"/>
      <c r="B12" s="13" t="s">
        <v>5</v>
      </c>
      <c r="C12" s="14">
        <v>0</v>
      </c>
      <c r="E12" s="3"/>
      <c r="F12" s="4"/>
    </row>
    <row r="13" spans="1:3" ht="15">
      <c r="A13" s="7">
        <v>7</v>
      </c>
      <c r="B13" s="15" t="s">
        <v>11</v>
      </c>
      <c r="C13" s="16">
        <v>20</v>
      </c>
    </row>
    <row r="14" spans="1:3" ht="15">
      <c r="A14" s="6" t="s">
        <v>2</v>
      </c>
      <c r="B14" s="10"/>
      <c r="C14" s="10"/>
    </row>
    <row r="15" spans="1:3" ht="15">
      <c r="A15" s="6"/>
      <c r="B15" s="17" t="s">
        <v>1</v>
      </c>
      <c r="C15" s="18">
        <f>IF(C13&gt;0,(ROUND(SUM(C4:C13)/7,2)),(ROUND(SUM(C4:C12)/6,2)))</f>
        <v>20</v>
      </c>
    </row>
    <row r="16" spans="1:3" ht="15">
      <c r="A16" s="6"/>
      <c r="B16" s="10"/>
      <c r="C16" s="10"/>
    </row>
    <row r="17" spans="1:3" ht="15">
      <c r="A17" s="8" t="s">
        <v>18</v>
      </c>
      <c r="B17" s="20" t="s">
        <v>27</v>
      </c>
      <c r="C17" s="28" t="str">
        <f>IF(C11=0,"OXI",C15*800+C11*40+C8*90)</f>
        <v>OXI</v>
      </c>
    </row>
    <row r="18" spans="1:3" ht="15">
      <c r="A18" s="8" t="s">
        <v>19</v>
      </c>
      <c r="B18" s="10" t="s">
        <v>23</v>
      </c>
      <c r="C18" s="29">
        <f>C15*800+C4*130+C5*70</f>
        <v>20000</v>
      </c>
    </row>
    <row r="19" spans="1:3" ht="15">
      <c r="A19" s="8" t="s">
        <v>20</v>
      </c>
      <c r="B19" s="20" t="s">
        <v>25</v>
      </c>
      <c r="C19" s="29">
        <f>C15*800+C10*90+C8*40</f>
        <v>18600</v>
      </c>
    </row>
    <row r="20" spans="1:3" ht="15">
      <c r="A20" s="8" t="s">
        <v>21</v>
      </c>
      <c r="B20" s="21" t="s">
        <v>24</v>
      </c>
      <c r="C20" s="29">
        <f>C15*800+C4*130+C5*70</f>
        <v>20000</v>
      </c>
    </row>
    <row r="21" spans="1:3" ht="15">
      <c r="A21" s="8" t="s">
        <v>22</v>
      </c>
      <c r="B21" s="10" t="s">
        <v>26</v>
      </c>
      <c r="C21" s="28" t="str">
        <f>IF(OR(C9=0,C13=0),"OXI",C15*800+C9*70+C13*130)</f>
        <v>OXI</v>
      </c>
    </row>
    <row r="22" spans="1:3" ht="15">
      <c r="A22" s="22"/>
      <c r="B22" s="9"/>
      <c r="C22" s="9"/>
    </row>
    <row r="23" spans="1:3" ht="15">
      <c r="A23" s="22"/>
      <c r="B23" s="9"/>
      <c r="C23" s="9"/>
    </row>
    <row r="24" spans="1:3" ht="15">
      <c r="A24" s="8" t="s">
        <v>31</v>
      </c>
      <c r="B24" s="10" t="s">
        <v>33</v>
      </c>
      <c r="C24" s="9"/>
    </row>
    <row r="25" spans="1:3" ht="15">
      <c r="A25" s="8" t="s">
        <v>1</v>
      </c>
      <c r="B25" s="10" t="s">
        <v>32</v>
      </c>
      <c r="C25" s="9"/>
    </row>
    <row r="26" spans="1:3" ht="15">
      <c r="A26" s="9"/>
      <c r="B26" s="9"/>
      <c r="C26" s="9"/>
    </row>
    <row r="27" spans="1:3" ht="18">
      <c r="A27" s="9"/>
      <c r="B27" s="33" t="s">
        <v>41</v>
      </c>
      <c r="C27" s="9"/>
    </row>
    <row r="28" ht="15">
      <c r="B28"/>
    </row>
    <row r="29" ht="15">
      <c r="B29" s="32" t="s">
        <v>40</v>
      </c>
    </row>
  </sheetData>
  <sheetProtection password="CC2B" sheet="1" objects="1" scenarios="1"/>
  <mergeCells count="1">
    <mergeCell ref="A9:A12"/>
  </mergeCells>
  <hyperlinks>
    <hyperlink ref="B27" r:id="rId1" display="http://sep4u.gr/"/>
  </hyperlinks>
  <printOptions/>
  <pageMargins left="0.41" right="0.6" top="1" bottom="1" header="0.5" footer="0.5"/>
  <pageSetup horizontalDpi="200" verticalDpi="200" orientation="portrait" paperSize="9" r:id="rId2"/>
  <headerFooter alignWithMargins="0">
    <oddFooter>&amp;Lwww.didefth.gr&amp;C&amp;D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</dc:creator>
  <cp:keywords/>
  <dc:description/>
  <cp:lastModifiedBy>jk</cp:lastModifiedBy>
  <cp:lastPrinted>2007-06-18T11:53:23Z</cp:lastPrinted>
  <dcterms:created xsi:type="dcterms:W3CDTF">2006-05-22T15:27:51Z</dcterms:created>
  <dcterms:modified xsi:type="dcterms:W3CDTF">2012-06-25T04:11:06Z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